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Tiến độ" sheetId="3" r:id="rId1"/>
    <sheet name="Tuần 8-ThS" sheetId="1" r:id="rId2"/>
    <sheet name="Tuần 8-T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2">#REF!</definedName>
    <definedName name="Tien">#REF!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2">[38]BO!#REF!</definedName>
    <definedName name="tongdt">[38]BO!#REF!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T6" i="3" l="1"/>
  <c r="U6" i="3" s="1"/>
  <c r="G6" i="3"/>
  <c r="T10" i="3" l="1"/>
  <c r="U10" i="3" s="1"/>
  <c r="T9" i="3"/>
  <c r="U9" i="3" s="1"/>
  <c r="T5" i="3"/>
  <c r="U5" i="3" s="1"/>
  <c r="T14" i="3"/>
  <c r="U14" i="3" s="1"/>
  <c r="T3" i="3"/>
  <c r="U3" i="3" s="1"/>
  <c r="G10" i="3" l="1"/>
  <c r="G9" i="3"/>
  <c r="G5" i="3"/>
  <c r="G3" i="3"/>
  <c r="G14" i="3"/>
</calcChain>
</file>

<file path=xl/comments1.xml><?xml version="1.0" encoding="utf-8"?>
<comments xmlns="http://schemas.openxmlformats.org/spreadsheetml/2006/main">
  <authors>
    <author>HP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nghỉ 29/9 H đồng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<sst xmlns="http://schemas.openxmlformats.org/spreadsheetml/2006/main" count="157" uniqueCount="96">
  <si>
    <t>ĐẠI HỌC DUY TÂN</t>
  </si>
  <si>
    <t>TRƯỜNG KINH TẾ</t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</si>
  <si>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</si>
  <si>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</si>
  <si>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</si>
  <si>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</si>
  <si>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</si>
  <si>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</si>
  <si>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</si>
  <si>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</si>
  <si>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</si>
  <si>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</si>
  <si>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</si>
  <si>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</si>
  <si>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</si>
  <si>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</si>
  <si>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</si>
  <si>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</si>
  <si>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</si>
  <si>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</si>
  <si>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</si>
  <si>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TS. Đoàn Tranh</t>
  </si>
  <si>
    <t xml:space="preserve"> Quản trị rủi ro
MGO 705 (3x8=22,5h)</t>
  </si>
  <si>
    <t>Thầy Tranh</t>
  </si>
  <si>
    <t>THỜI KHÓA BIỂU NH 2020-2021- KHÓA 21,22,23 - HỆ THẠC SĨ</t>
  </si>
  <si>
    <t>1 NCS</t>
  </si>
  <si>
    <t>PGS.TS. Hà Nam Khánh Giao</t>
  </si>
  <si>
    <t>2 NCS</t>
  </si>
  <si>
    <t>3 NCS</t>
  </si>
  <si>
    <t>Thầy Giao</t>
  </si>
  <si>
    <t>PGS.TS. Đinh Phi Hổ</t>
  </si>
  <si>
    <t>THỜI KHÓA BIỂU NH 2020-2021- KHÓA 7,8,9 - HỆ TIẾN SĨ</t>
  </si>
  <si>
    <r>
      <t xml:space="preserve">Sáng
</t>
    </r>
    <r>
      <rPr>
        <sz val="11"/>
        <rFont val="Times New Roman"/>
        <family val="1"/>
      </rPr>
      <t>(8-11h)</t>
    </r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</si>
  <si>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</si>
  <si>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Quản trị tiếp thị nâng cao
</t>
    </r>
    <r>
      <rPr>
        <sz val="11"/>
        <rFont val="Times New Roman"/>
        <family val="1"/>
      </rPr>
      <t>MKT 701 (3x10=30h)</t>
    </r>
  </si>
  <si>
    <t>T4--8</t>
  </si>
  <si>
    <t>AUD</t>
  </si>
  <si>
    <t>Kiểm toán hoạt động</t>
  </si>
  <si>
    <t>TS. Hồ Tuấn Vũ</t>
  </si>
  <si>
    <t>K22MAC</t>
  </si>
  <si>
    <t>ACC</t>
  </si>
  <si>
    <t>Kế toán quản trị</t>
  </si>
  <si>
    <t>X</t>
  </si>
  <si>
    <t>dạy T4-6</t>
  </si>
  <si>
    <t>MGO</t>
  </si>
  <si>
    <t>Quản trị rủi ro</t>
  </si>
  <si>
    <t>ĐH Duy Tân</t>
  </si>
  <si>
    <t>Ghép K22+23MBA</t>
  </si>
  <si>
    <t>Ghép K23MBA, K22MBA+MAC
K21MFB, K21MBA</t>
  </si>
  <si>
    <t xml:space="preserve">
ĐH Nha Trang</t>
  </si>
  <si>
    <t>Thầy Vũ</t>
  </si>
  <si>
    <t>Thứ 3+5</t>
  </si>
  <si>
    <t xml:space="preserve"> Kiểm toán hoạt động
AUD 611 (3x8=22.5h)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</si>
  <si>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</si>
  <si>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</si>
  <si>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</si>
  <si>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</si>
  <si>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</si>
  <si>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ThS</t>
  </si>
  <si>
    <t>Ts</t>
  </si>
  <si>
    <t>PHI</t>
  </si>
  <si>
    <t>PP nghiên cứu định lượng</t>
  </si>
  <si>
    <t>K7,8.DAC
K8,9.DBA</t>
  </si>
  <si>
    <t>MKT</t>
  </si>
  <si>
    <t>Quản trị tiếp thị nâng cao (HPTC)</t>
  </si>
  <si>
    <t>Học viện Hàng không</t>
  </si>
  <si>
    <t>K7,9.DBA</t>
  </si>
  <si>
    <t>ĐH Phan Thiết</t>
  </si>
  <si>
    <t xml:space="preserve">
TS.Nguyễn Thành Cường</t>
  </si>
  <si>
    <t>dạy 4--8</t>
  </si>
  <si>
    <t>Nghỉ thứ 
4, 29/9</t>
  </si>
  <si>
    <t>Tuần 
4</t>
  </si>
  <si>
    <t>Tuần 
5</t>
  </si>
  <si>
    <t>Tuần 
6</t>
  </si>
  <si>
    <t>Tuần 
7</t>
  </si>
  <si>
    <t>Tuần 
8</t>
  </si>
  <si>
    <t>TC</t>
  </si>
  <si>
    <t>Còn</t>
  </si>
  <si>
    <t>T5--9</t>
  </si>
  <si>
    <t>Nghỉ - HĐ</t>
  </si>
  <si>
    <t>Thứ</t>
  </si>
  <si>
    <t>Kế toán tài chính nâng cao</t>
  </si>
  <si>
    <r>
      <t xml:space="preserve">PGS.TS. Lê Đức Toàn
</t>
    </r>
    <r>
      <rPr>
        <sz val="12"/>
        <color rgb="FFFF0000"/>
        <rFont val="Times New Roman"/>
        <family val="1"/>
      </rPr>
      <t>TS. Nguyễn Phi Sơn</t>
    </r>
  </si>
  <si>
    <t>Ghép K21MAC</t>
  </si>
  <si>
    <t>K21+22
MAC</t>
  </si>
  <si>
    <t>dạy T8-11</t>
  </si>
  <si>
    <t>dạy T5-9</t>
  </si>
  <si>
    <t>ĐÃ KẾT THÚC</t>
  </si>
  <si>
    <t>T4--8 (buổi cuối)</t>
  </si>
  <si>
    <t>TS. Nguyễn Phi Sơn</t>
  </si>
  <si>
    <t xml:space="preserve"> Kế toán TC nâng cao
ACC 602 (3x5=15h)</t>
  </si>
  <si>
    <t>Thứ 2 kết thức</t>
  </si>
  <si>
    <t>Thầy Sơn</t>
  </si>
  <si>
    <t>Thứ 6</t>
  </si>
  <si>
    <t xml:space="preserve">Tuần 8 (Từ: 11/10/2021 Đến: 17/10/2021) - Đào tạo Online </t>
  </si>
  <si>
    <t>Chiều thứ 5 và Sáng thứ 7  Buổi cuối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</si>
</sst>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7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i/>
      <sz val="11"/>
      <color rgb="FF0000FF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1"/>
      <color theme="4" tint="-0.499984740745262"/>
      <name val="Times New Roman"/>
      <family val="1"/>
    </font>
    <font>
      <b/>
      <sz val="11"/>
      <color rgb="FF000099"/>
      <name val="Times New Roman"/>
      <family val="1"/>
    </font>
    <font>
      <sz val="12"/>
      <name val="Times New Roman"/>
      <family val="1"/>
    </font>
    <font>
      <sz val="15"/>
      <color rgb="FF410EFA"/>
      <name val="Times New Roman"/>
      <family val="1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rgb="FF000099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b/>
      <sz val="20"/>
      <color rgb="FF3333FF"/>
      <name val="Times New Roman"/>
      <family val="1"/>
    </font>
    <font>
      <b/>
      <sz val="11"/>
      <color rgb="FF001A33"/>
      <name val="Segoe UI"/>
      <family val="2"/>
    </font>
    <font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sz val="13"/>
      <color theme="7" tint="-0.249977111117893"/>
      <name val="Times New Roman"/>
      <family val="1"/>
    </font>
    <font>
      <sz val="11"/>
      <color theme="7" tint="-0.249977111117893"/>
      <name val="Calibri"/>
      <family val="2"/>
    </font>
    <font>
      <sz val="15"/>
      <color theme="7" tint="-0.249977111117893"/>
      <name val="Times New Roman"/>
      <family val="1"/>
    </font>
    <font>
      <b/>
      <sz val="11"/>
      <color theme="7" tint="-0.249977111117893"/>
      <name val="Calibri"/>
      <family val="2"/>
    </font>
    <font>
      <sz val="11"/>
      <color rgb="FF00B0F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5" fillId="0" borderId="0"/>
    <xf numFmtId="0" fontId="26" fillId="0" borderId="0" applyProtection="0"/>
    <xf numFmtId="0" fontId="27" fillId="0" borderId="0"/>
    <xf numFmtId="0" fontId="1" fillId="16" borderId="9" applyNumberFormat="0" applyFont="0" applyAlignment="0" applyProtection="0"/>
    <xf numFmtId="0" fontId="26" fillId="0" borderId="0" applyProtection="0"/>
  </cellStyleXfs>
  <cellXfs count="160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3" fontId="15" fillId="5" borderId="0" xfId="1" applyNumberFormat="1" applyFill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16" fillId="5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3" fontId="18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30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 wrapText="1"/>
    </xf>
    <xf numFmtId="0" fontId="30" fillId="5" borderId="2" xfId="19" applyFont="1" applyFill="1" applyBorder="1" applyAlignment="1">
      <alignment horizontal="center" vertical="center"/>
    </xf>
    <xf numFmtId="1" fontId="21" fillId="0" borderId="2" xfId="16" applyNumberFormat="1" applyFont="1" applyBorder="1" applyAlignment="1">
      <alignment horizontal="center" vertical="center" wrapText="1"/>
    </xf>
    <xf numFmtId="0" fontId="30" fillId="5" borderId="2" xfId="19" applyFont="1" applyFill="1" applyBorder="1" applyAlignment="1">
      <alignment vertical="center" wrapText="1"/>
    </xf>
    <xf numFmtId="0" fontId="30" fillId="0" borderId="2" xfId="14" applyFont="1" applyFill="1" applyBorder="1" applyAlignment="1">
      <alignment horizontal="center" vertical="center" wrapText="1"/>
    </xf>
    <xf numFmtId="0" fontId="30" fillId="0" borderId="0" xfId="14" applyFont="1" applyFill="1" applyAlignment="1">
      <alignment wrapText="1"/>
    </xf>
    <xf numFmtId="0" fontId="31" fillId="17" borderId="0" xfId="14" applyFont="1" applyFill="1" applyAlignment="1">
      <alignment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2" xfId="19" applyFont="1" applyBorder="1" applyAlignment="1">
      <alignment horizontal="center" vertical="center"/>
    </xf>
    <xf numFmtId="0" fontId="30" fillId="0" borderId="2" xfId="19" applyFont="1" applyBorder="1" applyAlignment="1">
      <alignment vertical="center" wrapText="1"/>
    </xf>
    <xf numFmtId="0" fontId="30" fillId="5" borderId="2" xfId="19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37" fillId="17" borderId="0" xfId="0" applyFont="1" applyFill="1"/>
    <xf numFmtId="0" fontId="38" fillId="17" borderId="0" xfId="14" applyFont="1" applyFill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40" fillId="0" borderId="0" xfId="0" applyFont="1"/>
    <xf numFmtId="0" fontId="5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17" borderId="0" xfId="0" applyFont="1" applyFill="1" applyAlignment="1">
      <alignment horizontal="center" wrapText="1"/>
    </xf>
    <xf numFmtId="0" fontId="43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44" fillId="5" borderId="5" xfId="0" applyNumberFormat="1" applyFont="1" applyFill="1" applyBorder="1" applyAlignment="1">
      <alignment horizontal="center" vertical="center"/>
    </xf>
    <xf numFmtId="14" fontId="45" fillId="5" borderId="5" xfId="0" applyNumberFormat="1" applyFont="1" applyFill="1" applyBorder="1" applyAlignment="1">
      <alignment horizontal="center" vertical="center"/>
    </xf>
    <xf numFmtId="14" fontId="45" fillId="5" borderId="6" xfId="0" quotePrefix="1" applyNumberFormat="1" applyFont="1" applyFill="1" applyBorder="1" applyAlignment="1">
      <alignment horizontal="center" vertical="center"/>
    </xf>
    <xf numFmtId="14" fontId="45" fillId="5" borderId="5" xfId="0" applyNumberFormat="1" applyFont="1" applyFill="1" applyBorder="1" applyAlignment="1">
      <alignment horizontal="center"/>
    </xf>
    <xf numFmtId="14" fontId="45" fillId="5" borderId="6" xfId="0" quotePrefix="1" applyNumberFormat="1" applyFont="1" applyFill="1" applyBorder="1" applyAlignment="1">
      <alignment horizontal="center"/>
    </xf>
    <xf numFmtId="14" fontId="45" fillId="0" borderId="6" xfId="0" quotePrefix="1" applyNumberFormat="1" applyFont="1" applyFill="1" applyBorder="1" applyAlignment="1">
      <alignment horizontal="center"/>
    </xf>
    <xf numFmtId="14" fontId="46" fillId="0" borderId="5" xfId="0" applyNumberFormat="1" applyFont="1" applyFill="1" applyBorder="1" applyAlignment="1">
      <alignment horizontal="center" wrapText="1"/>
    </xf>
    <xf numFmtId="3" fontId="47" fillId="5" borderId="0" xfId="0" applyNumberFormat="1" applyFont="1" applyFill="1" applyBorder="1" applyAlignment="1">
      <alignment horizontal="left" vertical="center"/>
    </xf>
    <xf numFmtId="0" fontId="49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48" fillId="17" borderId="0" xfId="0" applyNumberFormat="1" applyFont="1" applyFill="1" applyBorder="1" applyAlignment="1">
      <alignment horizontal="center"/>
    </xf>
    <xf numFmtId="14" fontId="47" fillId="2" borderId="1" xfId="0" applyNumberFormat="1" applyFont="1" applyFill="1" applyBorder="1" applyAlignment="1">
      <alignment horizontal="center" vertical="center" wrapText="1"/>
    </xf>
    <xf numFmtId="14" fontId="47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14" applyFont="1" applyFill="1" applyAlignment="1">
      <alignment wrapText="1"/>
    </xf>
    <xf numFmtId="0" fontId="51" fillId="5" borderId="2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left" vertical="center" wrapText="1"/>
    </xf>
    <xf numFmtId="0" fontId="51" fillId="5" borderId="2" xfId="19" applyFont="1" applyFill="1" applyBorder="1" applyAlignment="1">
      <alignment horizontal="center" vertical="center"/>
    </xf>
    <xf numFmtId="1" fontId="52" fillId="0" borderId="2" xfId="16" applyNumberFormat="1" applyFont="1" applyBorder="1" applyAlignment="1">
      <alignment horizontal="center" vertical="center" wrapText="1"/>
    </xf>
    <xf numFmtId="0" fontId="51" fillId="5" borderId="2" xfId="19" applyFont="1" applyFill="1" applyBorder="1" applyAlignment="1">
      <alignment vertical="center" wrapText="1"/>
    </xf>
    <xf numFmtId="0" fontId="51" fillId="0" borderId="2" xfId="14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17" borderId="0" xfId="14" applyFont="1" applyFill="1" applyAlignment="1">
      <alignment wrapText="1"/>
    </xf>
    <xf numFmtId="0" fontId="53" fillId="0" borderId="0" xfId="0" applyFont="1" applyAlignment="1">
      <alignment horizontal="center"/>
    </xf>
    <xf numFmtId="0" fontId="55" fillId="17" borderId="0" xfId="0" applyFont="1" applyFill="1" applyAlignment="1">
      <alignment horizontal="center"/>
    </xf>
    <xf numFmtId="0" fontId="53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44" fillId="5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Normal" xfId="0" builtinId="0"/>
    <cellStyle name="Normal 2" xfId="14"/>
    <cellStyle name="Normal 2 2" xfId="15"/>
    <cellStyle name="Normal 3" xfId="16"/>
    <cellStyle name="Normal 3 2" xfId="19"/>
    <cellStyle name="Normal 42" xfId="17"/>
    <cellStyle name="Note 2" xfId="18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P9" sqref="P9"/>
    </sheetView>
  </sheetViews>
  <sheetFormatPr defaultRowHeight="15"/>
  <cols>
    <col min="1" max="1" width="9.85546875" customWidth="1"/>
    <col min="2" max="3" width="6" customWidth="1"/>
    <col min="4" max="4" width="23.42578125" customWidth="1"/>
    <col min="5" max="6" width="4.140625" customWidth="1"/>
    <col min="7" max="7" width="4.5703125" customWidth="1"/>
    <col min="8" max="8" width="26.5703125" style="90" customWidth="1"/>
    <col min="9" max="9" width="8.7109375" customWidth="1"/>
    <col min="10" max="10" width="4.28515625" customWidth="1"/>
    <col min="12" max="12" width="11.85546875" customWidth="1"/>
    <col min="15" max="15" width="9.140625" style="94"/>
    <col min="16" max="16" width="9.140625" style="148"/>
    <col min="17" max="19" width="9.140625" style="94"/>
    <col min="20" max="20" width="5.5703125" style="96" customWidth="1"/>
    <col min="21" max="21" width="5.5703125" style="93" customWidth="1"/>
  </cols>
  <sheetData>
    <row r="1" spans="1:22" ht="6" customHeight="1"/>
    <row r="2" spans="1:22" ht="44.25" customHeight="1">
      <c r="A2" s="81" t="s">
        <v>58</v>
      </c>
      <c r="M2" s="92" t="s">
        <v>71</v>
      </c>
      <c r="N2" s="92" t="s">
        <v>72</v>
      </c>
      <c r="O2" s="93" t="s">
        <v>73</v>
      </c>
      <c r="P2" s="149" t="s">
        <v>74</v>
      </c>
      <c r="Q2" s="95" t="s">
        <v>75</v>
      </c>
      <c r="T2" s="97" t="s">
        <v>76</v>
      </c>
      <c r="U2" s="94" t="s">
        <v>77</v>
      </c>
    </row>
    <row r="3" spans="1:22" ht="44.25" customHeight="1">
      <c r="A3" s="69" t="s">
        <v>47</v>
      </c>
      <c r="B3" s="71" t="s">
        <v>44</v>
      </c>
      <c r="C3" s="71">
        <v>705</v>
      </c>
      <c r="D3" s="72" t="s">
        <v>45</v>
      </c>
      <c r="E3" s="73">
        <v>1.5</v>
      </c>
      <c r="F3" s="73">
        <v>1.5</v>
      </c>
      <c r="G3" s="66">
        <f t="shared" ref="G3" si="0">E3+F3</f>
        <v>3</v>
      </c>
      <c r="H3" s="74" t="s">
        <v>21</v>
      </c>
      <c r="I3" s="74" t="s">
        <v>46</v>
      </c>
      <c r="J3" s="68" t="s">
        <v>42</v>
      </c>
      <c r="K3" s="68"/>
      <c r="L3" s="70" t="s">
        <v>43</v>
      </c>
      <c r="M3" s="93">
        <v>6</v>
      </c>
      <c r="N3" s="93">
        <v>6</v>
      </c>
      <c r="O3" s="150">
        <v>3</v>
      </c>
      <c r="P3" s="148">
        <v>6</v>
      </c>
      <c r="T3" s="98">
        <f>SUM(M3:S3)</f>
        <v>21</v>
      </c>
      <c r="U3" s="94">
        <f>(E3*15)-T3</f>
        <v>1.5</v>
      </c>
    </row>
    <row r="5" spans="1:22" ht="44.25" customHeight="1">
      <c r="A5" s="69" t="s">
        <v>39</v>
      </c>
      <c r="B5" s="63" t="s">
        <v>36</v>
      </c>
      <c r="C5" s="63">
        <v>611</v>
      </c>
      <c r="D5" s="64" t="s">
        <v>37</v>
      </c>
      <c r="E5" s="65">
        <v>1.5</v>
      </c>
      <c r="F5" s="65">
        <v>1.5</v>
      </c>
      <c r="G5" s="66">
        <f t="shared" ref="G5" si="1">E5+F5</f>
        <v>3</v>
      </c>
      <c r="H5" s="75" t="s">
        <v>38</v>
      </c>
      <c r="I5" s="75" t="s">
        <v>46</v>
      </c>
      <c r="J5" s="68" t="s">
        <v>42</v>
      </c>
      <c r="K5" s="68"/>
      <c r="L5" s="70" t="s">
        <v>86</v>
      </c>
      <c r="N5" s="93">
        <v>6</v>
      </c>
      <c r="O5" s="94" t="s">
        <v>79</v>
      </c>
      <c r="P5" s="148">
        <v>6</v>
      </c>
      <c r="T5" s="98">
        <f t="shared" ref="T5" si="2">SUM(M5:S5)</f>
        <v>12</v>
      </c>
      <c r="U5" s="94">
        <f t="shared" ref="U5" si="3">(E5*15)-T5</f>
        <v>10.5</v>
      </c>
    </row>
    <row r="6" spans="1:22" ht="44.25" customHeight="1">
      <c r="A6" s="135" t="s">
        <v>84</v>
      </c>
      <c r="B6" s="63" t="s">
        <v>40</v>
      </c>
      <c r="C6" s="63">
        <v>602</v>
      </c>
      <c r="D6" s="64" t="s">
        <v>81</v>
      </c>
      <c r="E6" s="65">
        <v>1</v>
      </c>
      <c r="F6" s="65">
        <v>1</v>
      </c>
      <c r="G6" s="66">
        <f t="shared" ref="G6" si="4">E6+F6</f>
        <v>2</v>
      </c>
      <c r="H6" s="67" t="s">
        <v>82</v>
      </c>
      <c r="I6" s="75" t="s">
        <v>46</v>
      </c>
      <c r="J6" s="68"/>
      <c r="K6" s="68" t="s">
        <v>83</v>
      </c>
      <c r="L6" s="70" t="s">
        <v>85</v>
      </c>
      <c r="N6" s="93"/>
      <c r="Q6" s="94">
        <v>3</v>
      </c>
      <c r="T6" s="98">
        <f t="shared" ref="T6" si="5">SUM(M6:S6)</f>
        <v>3</v>
      </c>
      <c r="U6" s="94">
        <f t="shared" ref="U6" si="6">(E6*15)-T6</f>
        <v>12</v>
      </c>
    </row>
    <row r="7" spans="1:22" ht="44.25" customHeight="1"/>
    <row r="8" spans="1:22" ht="44.25" customHeight="1">
      <c r="A8" s="82" t="s">
        <v>59</v>
      </c>
    </row>
    <row r="9" spans="1:22" ht="44.25" customHeight="1">
      <c r="A9" s="88" t="s">
        <v>62</v>
      </c>
      <c r="B9" s="83" t="s">
        <v>60</v>
      </c>
      <c r="C9" s="83">
        <v>622</v>
      </c>
      <c r="D9" s="84" t="s">
        <v>61</v>
      </c>
      <c r="E9" s="83">
        <v>2</v>
      </c>
      <c r="F9" s="83">
        <v>1</v>
      </c>
      <c r="G9" s="83">
        <f>E9+F9</f>
        <v>3</v>
      </c>
      <c r="H9" s="85" t="s">
        <v>30</v>
      </c>
      <c r="I9" s="86" t="s">
        <v>67</v>
      </c>
      <c r="J9" s="87"/>
      <c r="L9" s="70" t="s">
        <v>69</v>
      </c>
      <c r="M9" s="93">
        <v>6</v>
      </c>
      <c r="N9" s="93">
        <v>6</v>
      </c>
      <c r="O9" s="93">
        <v>9</v>
      </c>
      <c r="P9" s="148">
        <v>9</v>
      </c>
      <c r="T9" s="98">
        <f t="shared" ref="T9" si="7">SUM(M9:S9)</f>
        <v>30</v>
      </c>
      <c r="U9" s="94">
        <f t="shared" ref="U9" si="8">(E9*15)-T9</f>
        <v>0</v>
      </c>
      <c r="V9" s="147" t="s">
        <v>87</v>
      </c>
    </row>
    <row r="10" spans="1:22" ht="44.25" customHeight="1">
      <c r="A10" s="83" t="s">
        <v>66</v>
      </c>
      <c r="B10" s="83" t="s">
        <v>63</v>
      </c>
      <c r="C10" s="83">
        <v>701</v>
      </c>
      <c r="D10" s="85" t="s">
        <v>64</v>
      </c>
      <c r="E10" s="83">
        <v>2</v>
      </c>
      <c r="F10" s="83">
        <v>1</v>
      </c>
      <c r="G10" s="83">
        <f>E10+F10</f>
        <v>3</v>
      </c>
      <c r="H10" s="84" t="s">
        <v>26</v>
      </c>
      <c r="I10" s="89" t="s">
        <v>65</v>
      </c>
      <c r="J10" s="83"/>
      <c r="L10" s="70" t="s">
        <v>69</v>
      </c>
      <c r="M10" s="93">
        <v>6</v>
      </c>
      <c r="N10" s="93">
        <v>6</v>
      </c>
      <c r="O10" s="93">
        <v>6</v>
      </c>
      <c r="P10" s="148">
        <v>6</v>
      </c>
      <c r="Q10" s="94">
        <v>6</v>
      </c>
      <c r="T10" s="98">
        <f t="shared" ref="T10" si="9">SUM(M10:S10)</f>
        <v>30</v>
      </c>
      <c r="U10" s="94">
        <f t="shared" ref="U10" si="10">(E10*15)-T10</f>
        <v>0</v>
      </c>
    </row>
    <row r="14" spans="1:22" s="147" customFormat="1" ht="44.25" customHeight="1">
      <c r="A14" s="136" t="s">
        <v>48</v>
      </c>
      <c r="B14" s="137" t="s">
        <v>40</v>
      </c>
      <c r="C14" s="137">
        <v>601</v>
      </c>
      <c r="D14" s="138" t="s">
        <v>41</v>
      </c>
      <c r="E14" s="139">
        <v>1</v>
      </c>
      <c r="F14" s="139">
        <v>1</v>
      </c>
      <c r="G14" s="140">
        <f>E14+F14</f>
        <v>2</v>
      </c>
      <c r="H14" s="141" t="s">
        <v>68</v>
      </c>
      <c r="I14" s="141" t="s">
        <v>49</v>
      </c>
      <c r="J14" s="142" t="s">
        <v>42</v>
      </c>
      <c r="K14" s="143" t="s">
        <v>70</v>
      </c>
      <c r="L14" s="144" t="s">
        <v>43</v>
      </c>
      <c r="M14" s="145">
        <v>6</v>
      </c>
      <c r="N14" s="145">
        <v>6</v>
      </c>
      <c r="O14" s="145">
        <v>3</v>
      </c>
      <c r="P14" s="148"/>
      <c r="Q14" s="145"/>
      <c r="R14" s="145"/>
      <c r="S14" s="145"/>
      <c r="T14" s="146">
        <f>SUM(M14:S14)</f>
        <v>15</v>
      </c>
      <c r="U14" s="145">
        <f>(E14*15)-T14</f>
        <v>0</v>
      </c>
      <c r="V14" s="147" t="s">
        <v>87</v>
      </c>
    </row>
  </sheetData>
  <phoneticPr fontId="4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D27" sqref="D27"/>
    </sheetView>
  </sheetViews>
  <sheetFormatPr defaultRowHeight="15"/>
  <cols>
    <col min="1" max="1" width="14.5703125" style="53" bestFit="1" customWidth="1"/>
    <col min="2" max="2" width="12.5703125" style="3" customWidth="1"/>
    <col min="3" max="3" width="28.85546875" style="4" customWidth="1"/>
    <col min="4" max="4" width="28.85546875" style="52" customWidth="1"/>
    <col min="5" max="5" width="28.85546875" style="4" customWidth="1"/>
    <col min="6" max="6" width="28.42578125" style="4" customWidth="1"/>
    <col min="7" max="7" width="28.42578125" style="52" customWidth="1"/>
    <col min="8" max="8" width="30.5703125" style="4" customWidth="1"/>
    <col min="9" max="9" width="21.5703125" style="11" customWidth="1"/>
    <col min="10" max="10" width="10.140625" style="152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>
      <c r="A1" s="111" t="s">
        <v>0</v>
      </c>
      <c r="B1" s="111"/>
      <c r="C1" s="111"/>
      <c r="D1" s="112" t="s">
        <v>24</v>
      </c>
      <c r="E1" s="112"/>
      <c r="F1" s="112"/>
      <c r="G1" s="112"/>
      <c r="H1" s="112"/>
      <c r="I1" s="1"/>
    </row>
    <row r="2" spans="1:14" ht="31.5" customHeight="1">
      <c r="A2" s="113" t="s">
        <v>1</v>
      </c>
      <c r="B2" s="113"/>
      <c r="C2" s="113"/>
      <c r="D2" s="114" t="s">
        <v>94</v>
      </c>
      <c r="E2" s="114"/>
      <c r="F2" s="114"/>
      <c r="G2" s="114"/>
      <c r="H2" s="114"/>
      <c r="I2" s="1"/>
    </row>
    <row r="3" spans="1:14" ht="12" customHeight="1">
      <c r="A3" s="2"/>
      <c r="D3" s="4"/>
      <c r="G3" s="4"/>
      <c r="I3" s="1"/>
    </row>
    <row r="4" spans="1:14" ht="39.75" customHeight="1">
      <c r="A4" s="115" t="s">
        <v>80</v>
      </c>
      <c r="B4" s="117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6" t="s">
        <v>9</v>
      </c>
      <c r="I4" s="1"/>
    </row>
    <row r="5" spans="1:14" ht="23.25" customHeight="1" thickBot="1">
      <c r="A5" s="116"/>
      <c r="B5" s="118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7" customFormat="1" ht="36" customHeight="1" thickBot="1">
      <c r="A6" s="102"/>
      <c r="B6" s="121" t="s">
        <v>10</v>
      </c>
      <c r="C6" s="12"/>
      <c r="D6" s="12"/>
      <c r="E6" s="12"/>
      <c r="F6" s="12" t="s">
        <v>22</v>
      </c>
      <c r="G6" s="12"/>
      <c r="H6" s="12" t="s">
        <v>22</v>
      </c>
      <c r="I6" s="13" t="s">
        <v>23</v>
      </c>
      <c r="J6" s="13" t="s">
        <v>91</v>
      </c>
      <c r="K6" s="15"/>
      <c r="L6" s="16"/>
      <c r="M6" s="15"/>
    </row>
    <row r="7" spans="1:14" s="20" customFormat="1" ht="21.75" customHeight="1" thickBot="1">
      <c r="A7" s="103" t="s">
        <v>11</v>
      </c>
      <c r="B7" s="122"/>
      <c r="C7" s="18"/>
      <c r="D7" s="18"/>
      <c r="E7" s="18"/>
      <c r="F7" s="24" t="s">
        <v>88</v>
      </c>
      <c r="G7" s="18"/>
      <c r="H7" s="24" t="s">
        <v>88</v>
      </c>
      <c r="I7" s="13" t="s">
        <v>92</v>
      </c>
      <c r="J7" s="13" t="s">
        <v>93</v>
      </c>
      <c r="K7" s="15"/>
      <c r="L7" s="16"/>
      <c r="M7" s="15"/>
      <c r="N7" s="19"/>
    </row>
    <row r="8" spans="1:14" s="17" customFormat="1" ht="21.75" customHeight="1" thickBot="1">
      <c r="A8" s="104"/>
      <c r="B8" s="122"/>
      <c r="C8" s="21"/>
      <c r="D8" s="21"/>
      <c r="E8" s="21"/>
      <c r="F8" s="76" t="s">
        <v>21</v>
      </c>
      <c r="G8" s="22"/>
      <c r="H8" s="76" t="s">
        <v>21</v>
      </c>
      <c r="I8" s="13" t="s">
        <v>50</v>
      </c>
      <c r="J8" s="13" t="s">
        <v>51</v>
      </c>
      <c r="K8" s="15"/>
      <c r="L8" s="16"/>
      <c r="M8" s="15"/>
    </row>
    <row r="9" spans="1:14" s="17" customFormat="1" ht="37.5" customHeight="1" thickBot="1">
      <c r="A9" s="102"/>
      <c r="B9" s="121" t="s">
        <v>10</v>
      </c>
      <c r="C9" s="12"/>
      <c r="D9" s="12"/>
      <c r="E9" s="12"/>
      <c r="F9" s="12"/>
      <c r="G9" s="100" t="s">
        <v>52</v>
      </c>
      <c r="H9" s="12"/>
      <c r="J9" s="153"/>
    </row>
    <row r="10" spans="1:14" s="20" customFormat="1" ht="21.75" customHeight="1" thickBot="1">
      <c r="A10" s="103" t="s">
        <v>12</v>
      </c>
      <c r="B10" s="122"/>
      <c r="C10" s="18"/>
      <c r="D10" s="23"/>
      <c r="E10" s="18"/>
      <c r="F10" s="24"/>
      <c r="G10" s="18" t="s">
        <v>78</v>
      </c>
      <c r="H10" s="24"/>
      <c r="I10" s="14"/>
      <c r="J10" s="13"/>
      <c r="K10" s="15"/>
      <c r="L10" s="16"/>
      <c r="M10" s="15"/>
    </row>
    <row r="11" spans="1:14" s="20" customFormat="1" ht="21.75" customHeight="1" thickBot="1">
      <c r="A11" s="104"/>
      <c r="B11" s="122"/>
      <c r="C11" s="21"/>
      <c r="D11" s="21"/>
      <c r="E11" s="21"/>
      <c r="F11" s="25"/>
      <c r="G11" s="78" t="s">
        <v>38</v>
      </c>
      <c r="H11" s="25"/>
      <c r="I11" s="109"/>
      <c r="J11" s="154"/>
    </row>
    <row r="12" spans="1:14" s="17" customFormat="1" ht="36" customHeight="1" thickBot="1">
      <c r="A12" s="102"/>
      <c r="B12" s="122" t="s">
        <v>10</v>
      </c>
      <c r="C12" s="12"/>
      <c r="D12" s="12"/>
      <c r="E12" s="12"/>
      <c r="F12" s="100"/>
      <c r="G12" s="100"/>
      <c r="H12" s="100"/>
      <c r="J12" s="153"/>
    </row>
    <row r="13" spans="1:14" s="20" customFormat="1" ht="21.75" customHeight="1" thickBot="1">
      <c r="A13" s="103" t="s">
        <v>13</v>
      </c>
      <c r="B13" s="122"/>
      <c r="C13" s="18"/>
      <c r="D13" s="18"/>
      <c r="E13" s="18"/>
      <c r="F13" s="18"/>
      <c r="G13" s="18"/>
      <c r="H13" s="18"/>
      <c r="I13" s="26"/>
      <c r="J13" s="13"/>
      <c r="K13" s="27"/>
      <c r="L13" s="27"/>
      <c r="M13" s="27"/>
    </row>
    <row r="14" spans="1:14" s="20" customFormat="1" ht="21.75" customHeight="1" thickBot="1">
      <c r="A14" s="104"/>
      <c r="B14" s="122"/>
      <c r="C14" s="28"/>
      <c r="D14" s="28"/>
      <c r="E14" s="28"/>
      <c r="F14" s="76"/>
      <c r="G14" s="22"/>
      <c r="H14" s="76"/>
      <c r="I14" s="29"/>
      <c r="J14" s="13"/>
      <c r="K14" s="27"/>
      <c r="L14" s="27"/>
      <c r="M14" s="27"/>
    </row>
    <row r="15" spans="1:14" s="32" customFormat="1" ht="36" customHeight="1" thickBot="1">
      <c r="A15" s="102"/>
      <c r="B15" s="122" t="s">
        <v>10</v>
      </c>
      <c r="C15" s="30"/>
      <c r="D15" s="12"/>
      <c r="E15" s="30"/>
      <c r="F15" s="12"/>
      <c r="G15" s="100" t="s">
        <v>52</v>
      </c>
      <c r="H15" s="12"/>
      <c r="I15" s="31"/>
      <c r="J15" s="13"/>
      <c r="K15" s="27"/>
      <c r="L15" s="27"/>
      <c r="M15" s="27"/>
      <c r="N15" s="20"/>
    </row>
    <row r="16" spans="1:14" s="33" customFormat="1" ht="21.75" customHeight="1" thickBot="1">
      <c r="A16" s="105" t="s">
        <v>14</v>
      </c>
      <c r="B16" s="122"/>
      <c r="C16" s="23"/>
      <c r="D16" s="18"/>
      <c r="E16" s="23"/>
      <c r="F16" s="18"/>
      <c r="G16" s="18" t="s">
        <v>78</v>
      </c>
      <c r="H16" s="18"/>
      <c r="I16" s="26"/>
      <c r="J16" s="13"/>
      <c r="K16" s="27"/>
      <c r="L16" s="27"/>
      <c r="M16" s="27"/>
      <c r="N16" s="20"/>
    </row>
    <row r="17" spans="1:14" s="33" customFormat="1" ht="21.75" customHeight="1" thickBot="1">
      <c r="A17" s="106"/>
      <c r="B17" s="122"/>
      <c r="C17" s="21"/>
      <c r="D17" s="34"/>
      <c r="E17" s="21"/>
      <c r="F17" s="25"/>
      <c r="G17" s="78" t="s">
        <v>38</v>
      </c>
      <c r="H17" s="25"/>
      <c r="I17" s="26"/>
      <c r="J17" s="13"/>
      <c r="K17" s="27"/>
      <c r="L17" s="27"/>
      <c r="M17" s="27"/>
      <c r="N17" s="20"/>
    </row>
    <row r="18" spans="1:14" s="35" customFormat="1" ht="36" customHeight="1">
      <c r="A18" s="102"/>
      <c r="B18" s="123" t="s">
        <v>10</v>
      </c>
      <c r="C18" s="12"/>
      <c r="D18" s="101" t="s">
        <v>90</v>
      </c>
      <c r="E18" s="12"/>
      <c r="F18" s="12"/>
      <c r="G18" s="101" t="s">
        <v>90</v>
      </c>
      <c r="H18" s="12"/>
      <c r="I18" s="26"/>
      <c r="J18" s="13"/>
      <c r="K18" s="27"/>
      <c r="L18" s="27"/>
      <c r="M18" s="27"/>
      <c r="N18" s="20"/>
    </row>
    <row r="19" spans="1:14" s="36" customFormat="1" ht="21.75" customHeight="1">
      <c r="A19" s="105" t="s">
        <v>15</v>
      </c>
      <c r="B19" s="124"/>
      <c r="C19" s="18"/>
      <c r="D19" s="18" t="s">
        <v>78</v>
      </c>
      <c r="E19" s="18"/>
      <c r="F19" s="18"/>
      <c r="G19" s="18" t="s">
        <v>78</v>
      </c>
      <c r="H19" s="18"/>
      <c r="I19" s="26"/>
      <c r="J19" s="155"/>
    </row>
    <row r="20" spans="1:14" s="36" customFormat="1" ht="46.5" customHeight="1" thickBot="1">
      <c r="A20" s="107"/>
      <c r="B20" s="125"/>
      <c r="C20" s="77"/>
      <c r="D20" s="151" t="s">
        <v>89</v>
      </c>
      <c r="E20" s="77"/>
      <c r="F20" s="77"/>
      <c r="G20" s="151" t="s">
        <v>89</v>
      </c>
      <c r="H20" s="77"/>
      <c r="I20" s="26"/>
      <c r="J20" s="155"/>
    </row>
    <row r="21" spans="1:14" s="39" customFormat="1" ht="30" customHeight="1">
      <c r="A21" s="102"/>
      <c r="B21" s="126" t="s">
        <v>16</v>
      </c>
      <c r="C21" s="12"/>
      <c r="D21" s="12"/>
      <c r="E21" s="12"/>
      <c r="F21" s="12"/>
      <c r="G21" s="12"/>
      <c r="H21" s="12"/>
      <c r="I21" s="38"/>
      <c r="J21" s="156"/>
    </row>
    <row r="22" spans="1:14" s="39" customFormat="1" ht="17.45" customHeight="1">
      <c r="A22" s="105" t="s">
        <v>17</v>
      </c>
      <c r="B22" s="127"/>
      <c r="C22" s="18"/>
      <c r="D22" s="18"/>
      <c r="E22" s="18"/>
      <c r="F22" s="18"/>
      <c r="G22" s="18"/>
      <c r="H22" s="18"/>
      <c r="I22" s="41"/>
      <c r="J22" s="157"/>
    </row>
    <row r="23" spans="1:14" s="39" customFormat="1" ht="35.25" customHeight="1" thickBot="1">
      <c r="A23" s="107"/>
      <c r="B23" s="128"/>
      <c r="C23" s="77"/>
      <c r="D23" s="77"/>
      <c r="E23" s="77"/>
      <c r="F23" s="77"/>
      <c r="G23" s="77"/>
      <c r="H23" s="77"/>
      <c r="I23" s="38"/>
      <c r="J23" s="156"/>
    </row>
    <row r="24" spans="1:14" s="46" customFormat="1" ht="17.45" customHeight="1" thickBot="1">
      <c r="A24" s="102"/>
      <c r="B24" s="119" t="s">
        <v>10</v>
      </c>
      <c r="C24" s="37"/>
      <c r="D24" s="37"/>
      <c r="E24" s="37"/>
      <c r="F24" s="37"/>
      <c r="G24" s="37"/>
      <c r="H24" s="44"/>
      <c r="I24" s="45"/>
      <c r="J24" s="158"/>
    </row>
    <row r="25" spans="1:14" s="49" customFormat="1" ht="30" customHeight="1" thickBot="1">
      <c r="A25" s="108" t="s">
        <v>18</v>
      </c>
      <c r="B25" s="119"/>
      <c r="C25" s="40"/>
      <c r="D25" s="40"/>
      <c r="E25" s="40"/>
      <c r="F25" s="40"/>
      <c r="G25" s="40"/>
      <c r="H25" s="47"/>
      <c r="I25" s="48"/>
      <c r="J25" s="159"/>
    </row>
    <row r="26" spans="1:14" s="46" customFormat="1" ht="35.25" customHeight="1" thickBot="1">
      <c r="A26" s="106"/>
      <c r="B26" s="119"/>
      <c r="C26" s="43"/>
      <c r="D26" s="43"/>
      <c r="E26" s="43"/>
      <c r="F26" s="43"/>
      <c r="G26" s="43"/>
      <c r="H26" s="43"/>
      <c r="I26" s="50"/>
      <c r="J26" s="158"/>
    </row>
    <row r="27" spans="1:14" ht="57.75" customHeight="1">
      <c r="A27" s="51"/>
    </row>
    <row r="28" spans="1:14">
      <c r="F28" s="120" t="s">
        <v>19</v>
      </c>
      <c r="G28" s="120"/>
    </row>
    <row r="29" spans="1:14" ht="15.75">
      <c r="F29" s="120" t="s">
        <v>20</v>
      </c>
      <c r="G29" s="120"/>
    </row>
    <row r="30" spans="1:14">
      <c r="C30" s="3"/>
      <c r="D30" s="3"/>
      <c r="E30" s="3"/>
      <c r="F30" s="3"/>
      <c r="G30" s="3"/>
      <c r="H30" s="3"/>
    </row>
    <row r="39" spans="7:7">
      <c r="G39" s="54"/>
    </row>
  </sheetData>
  <mergeCells count="15"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  <mergeCell ref="A1:C1"/>
    <mergeCell ref="D1:H1"/>
    <mergeCell ref="A2:C2"/>
    <mergeCell ref="D2:H2"/>
    <mergeCell ref="A4:A5"/>
    <mergeCell ref="B4:B5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9"/>
  <sheetViews>
    <sheetView zoomScale="70" zoomScaleNormal="70" workbookViewId="0">
      <pane xSplit="2" ySplit="5" topLeftCell="C9" activePane="bottomRight" state="frozen"/>
      <selection activeCell="G18" sqref="G18"/>
      <selection pane="topRight" activeCell="G18" sqref="G18"/>
      <selection pane="bottomLeft" activeCell="G18" sqref="G18"/>
      <selection pane="bottomRight" activeCell="J24" sqref="J24"/>
    </sheetView>
  </sheetViews>
  <sheetFormatPr defaultRowHeight="15"/>
  <cols>
    <col min="1" max="1" width="14.5703125" style="53" bestFit="1" customWidth="1"/>
    <col min="2" max="2" width="12.5703125" style="3" customWidth="1"/>
    <col min="3" max="3" width="28.42578125" style="3" customWidth="1"/>
    <col min="4" max="4" width="28.42578125" style="4" customWidth="1"/>
    <col min="5" max="5" width="28.42578125" style="3" customWidth="1"/>
    <col min="6" max="7" width="28.42578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61" t="s">
        <v>0</v>
      </c>
      <c r="B1" s="61"/>
      <c r="C1" s="112" t="s">
        <v>31</v>
      </c>
      <c r="D1" s="112"/>
      <c r="E1" s="112"/>
      <c r="F1" s="112"/>
      <c r="G1" s="112"/>
      <c r="H1" s="1"/>
    </row>
    <row r="2" spans="1:13" ht="42.75" customHeight="1">
      <c r="A2" s="62" t="s">
        <v>1</v>
      </c>
      <c r="B2" s="62"/>
      <c r="C2" s="114" t="s">
        <v>94</v>
      </c>
      <c r="D2" s="114"/>
      <c r="E2" s="114"/>
      <c r="F2" s="114"/>
      <c r="G2" s="114"/>
      <c r="H2" s="1"/>
    </row>
    <row r="3" spans="1:13" ht="12" customHeight="1">
      <c r="A3" s="2"/>
      <c r="H3" s="1"/>
    </row>
    <row r="4" spans="1:13" ht="39.75" customHeight="1">
      <c r="A4" s="129" t="s">
        <v>2</v>
      </c>
      <c r="B4" s="117" t="s">
        <v>3</v>
      </c>
      <c r="C4" s="5" t="s">
        <v>53</v>
      </c>
      <c r="D4" s="5" t="s">
        <v>54</v>
      </c>
      <c r="E4" s="5" t="s">
        <v>55</v>
      </c>
      <c r="F4" s="5" t="s">
        <v>56</v>
      </c>
      <c r="G4" s="5" t="s">
        <v>57</v>
      </c>
      <c r="H4" s="1"/>
    </row>
    <row r="5" spans="1:13" ht="23.25" customHeight="1" thickBot="1">
      <c r="A5" s="130"/>
      <c r="B5" s="118"/>
      <c r="C5" s="8" t="s">
        <v>25</v>
      </c>
      <c r="D5" s="8" t="s">
        <v>25</v>
      </c>
      <c r="E5" s="8" t="s">
        <v>27</v>
      </c>
      <c r="F5" s="8" t="s">
        <v>25</v>
      </c>
      <c r="G5" s="8" t="s">
        <v>28</v>
      </c>
    </row>
    <row r="6" spans="1:13" s="17" customFormat="1" ht="42" customHeight="1" thickBot="1">
      <c r="A6" s="102"/>
      <c r="B6" s="121" t="s">
        <v>32</v>
      </c>
      <c r="C6" s="12"/>
      <c r="D6" s="12"/>
      <c r="E6" s="12"/>
      <c r="F6" s="12"/>
      <c r="G6" s="12"/>
      <c r="H6" s="13" t="s">
        <v>29</v>
      </c>
      <c r="I6" s="13" t="s">
        <v>95</v>
      </c>
      <c r="J6" s="15"/>
      <c r="K6" s="16"/>
      <c r="L6" s="15"/>
    </row>
    <row r="7" spans="1:13" s="20" customFormat="1" ht="21.75" customHeight="1" thickBot="1">
      <c r="A7" s="103" t="s">
        <v>11</v>
      </c>
      <c r="B7" s="122"/>
      <c r="C7" s="12"/>
      <c r="D7" s="18"/>
      <c r="E7" s="12"/>
      <c r="F7" s="18"/>
      <c r="G7" s="18"/>
      <c r="H7" s="13"/>
      <c r="I7" s="110"/>
      <c r="J7" s="15"/>
      <c r="K7" s="16"/>
      <c r="L7" s="15"/>
    </row>
    <row r="8" spans="1:13" s="17" customFormat="1" ht="21.75" customHeight="1" thickBot="1">
      <c r="A8" s="104"/>
      <c r="B8" s="122"/>
      <c r="C8" s="55"/>
      <c r="D8" s="21"/>
      <c r="E8" s="55"/>
      <c r="F8" s="21"/>
      <c r="G8" s="21"/>
      <c r="H8" s="13"/>
      <c r="I8" s="14"/>
      <c r="J8" s="15"/>
      <c r="K8" s="16"/>
      <c r="L8" s="15"/>
    </row>
    <row r="9" spans="1:13" s="17" customFormat="1" ht="12" customHeight="1" thickBot="1">
      <c r="A9" s="102"/>
      <c r="B9" s="121" t="s">
        <v>32</v>
      </c>
      <c r="C9" s="91"/>
      <c r="D9" s="91"/>
      <c r="E9" s="91"/>
      <c r="F9" s="91"/>
      <c r="G9" s="91"/>
    </row>
    <row r="10" spans="1:13" s="20" customFormat="1" ht="21.75" customHeight="1" thickBot="1">
      <c r="A10" s="103" t="s">
        <v>12</v>
      </c>
      <c r="B10" s="122"/>
      <c r="C10" s="18"/>
      <c r="D10" s="18"/>
      <c r="E10" s="18"/>
      <c r="F10" s="18"/>
      <c r="G10" s="18"/>
      <c r="H10" s="13"/>
      <c r="I10" s="14"/>
      <c r="J10" s="15"/>
      <c r="K10" s="16"/>
      <c r="L10" s="15"/>
    </row>
    <row r="11" spans="1:13" s="20" customFormat="1" ht="21.75" customHeight="1" thickBot="1">
      <c r="A11" s="104"/>
      <c r="B11" s="122"/>
      <c r="C11" s="80"/>
      <c r="D11" s="80"/>
      <c r="E11" s="80"/>
      <c r="F11" s="80"/>
      <c r="G11" s="80"/>
    </row>
    <row r="12" spans="1:13" s="17" customFormat="1" ht="48.75" customHeight="1" thickBot="1">
      <c r="A12" s="102"/>
      <c r="B12" s="121" t="s">
        <v>32</v>
      </c>
      <c r="C12" s="99"/>
      <c r="D12" s="99"/>
      <c r="E12" s="99"/>
      <c r="F12" s="99"/>
      <c r="G12" s="99"/>
    </row>
    <row r="13" spans="1:13" s="20" customFormat="1" ht="15.75" customHeight="1" thickBot="1">
      <c r="A13" s="103" t="s">
        <v>13</v>
      </c>
      <c r="B13" s="122"/>
      <c r="C13" s="18"/>
      <c r="D13" s="18"/>
      <c r="E13" s="18"/>
      <c r="F13" s="18"/>
      <c r="G13" s="18"/>
      <c r="H13" s="26"/>
      <c r="I13" s="14"/>
      <c r="J13" s="27"/>
      <c r="K13" s="27"/>
      <c r="L13" s="27"/>
    </row>
    <row r="14" spans="1:13" s="20" customFormat="1" ht="19.5" customHeight="1" thickBot="1">
      <c r="A14" s="104"/>
      <c r="B14" s="122"/>
      <c r="C14" s="80"/>
      <c r="D14" s="80"/>
      <c r="E14" s="80"/>
      <c r="F14" s="80"/>
      <c r="G14" s="80"/>
      <c r="H14" s="29"/>
      <c r="I14" s="14"/>
      <c r="J14" s="27"/>
      <c r="K14" s="27"/>
      <c r="L14" s="27"/>
    </row>
    <row r="15" spans="1:13" s="32" customFormat="1" ht="44.25" customHeight="1" thickBot="1">
      <c r="A15" s="102"/>
      <c r="B15" s="133" t="s">
        <v>33</v>
      </c>
      <c r="C15" s="30"/>
      <c r="D15" s="12" t="s">
        <v>34</v>
      </c>
      <c r="E15" s="12"/>
      <c r="F15" s="12" t="s">
        <v>34</v>
      </c>
      <c r="G15" s="12" t="s">
        <v>34</v>
      </c>
      <c r="H15" s="31"/>
      <c r="I15" s="14"/>
      <c r="J15" s="27"/>
      <c r="K15" s="27"/>
      <c r="L15" s="27"/>
      <c r="M15" s="20"/>
    </row>
    <row r="16" spans="1:13" s="33" customFormat="1" ht="29.25" customHeight="1" thickBot="1">
      <c r="A16" s="105" t="s">
        <v>14</v>
      </c>
      <c r="B16" s="134"/>
      <c r="C16" s="12"/>
      <c r="D16" s="18" t="s">
        <v>35</v>
      </c>
      <c r="E16" s="12"/>
      <c r="F16" s="18" t="s">
        <v>35</v>
      </c>
      <c r="G16" s="18" t="s">
        <v>35</v>
      </c>
      <c r="H16" s="26"/>
      <c r="I16" s="14"/>
      <c r="J16" s="27"/>
      <c r="K16" s="27"/>
      <c r="L16" s="27"/>
      <c r="M16" s="20"/>
    </row>
    <row r="17" spans="1:13" s="33" customFormat="1" ht="33.75" customHeight="1" thickBot="1">
      <c r="A17" s="106"/>
      <c r="B17" s="134"/>
      <c r="C17" s="55"/>
      <c r="D17" s="78" t="s">
        <v>26</v>
      </c>
      <c r="E17" s="79"/>
      <c r="F17" s="78" t="s">
        <v>26</v>
      </c>
      <c r="G17" s="78" t="s">
        <v>26</v>
      </c>
      <c r="H17" s="26"/>
      <c r="I17" s="14"/>
      <c r="J17" s="27"/>
      <c r="K17" s="27"/>
      <c r="L17" s="27"/>
      <c r="M17" s="20"/>
    </row>
    <row r="18" spans="1:13" s="35" customFormat="1" ht="27.75" customHeight="1" thickBot="1">
      <c r="A18" s="102"/>
      <c r="B18" s="121" t="s">
        <v>32</v>
      </c>
      <c r="C18" s="56"/>
      <c r="D18" s="12"/>
      <c r="E18" s="56"/>
      <c r="F18" s="12"/>
      <c r="G18" s="12"/>
      <c r="H18" s="26"/>
      <c r="I18" s="14"/>
      <c r="J18" s="27"/>
      <c r="K18" s="27"/>
      <c r="L18" s="27"/>
      <c r="M18" s="20"/>
    </row>
    <row r="19" spans="1:13" s="36" customFormat="1" ht="21.75" customHeight="1" thickBot="1">
      <c r="A19" s="105" t="s">
        <v>15</v>
      </c>
      <c r="B19" s="122"/>
      <c r="C19" s="56"/>
      <c r="D19" s="18"/>
      <c r="E19" s="56"/>
      <c r="F19" s="18"/>
      <c r="G19" s="18"/>
      <c r="H19" s="26"/>
    </row>
    <row r="20" spans="1:13" s="36" customFormat="1" ht="21.75" customHeight="1" thickBot="1">
      <c r="A20" s="107"/>
      <c r="B20" s="122"/>
      <c r="C20" s="57"/>
      <c r="D20" s="21"/>
      <c r="E20" s="57"/>
      <c r="F20" s="60"/>
      <c r="G20" s="60"/>
      <c r="H20" s="26"/>
    </row>
    <row r="21" spans="1:13" s="39" customFormat="1" ht="49.5" customHeight="1" thickBot="1">
      <c r="A21" s="102"/>
      <c r="B21" s="121" t="s">
        <v>32</v>
      </c>
      <c r="C21" s="58"/>
      <c r="D21" s="12" t="s">
        <v>34</v>
      </c>
      <c r="E21" s="12"/>
      <c r="F21" s="12" t="s">
        <v>34</v>
      </c>
      <c r="G21" s="12" t="s">
        <v>34</v>
      </c>
      <c r="H21" s="38"/>
      <c r="I21" s="11"/>
    </row>
    <row r="22" spans="1:13" s="39" customFormat="1" ht="17.45" customHeight="1" thickBot="1">
      <c r="A22" s="105" t="s">
        <v>17</v>
      </c>
      <c r="B22" s="122"/>
      <c r="C22" s="58"/>
      <c r="D22" s="24" t="s">
        <v>88</v>
      </c>
      <c r="E22" s="12"/>
      <c r="F22" s="24" t="s">
        <v>88</v>
      </c>
      <c r="G22" s="24" t="s">
        <v>88</v>
      </c>
      <c r="H22" s="41"/>
      <c r="I22" s="42"/>
    </row>
    <row r="23" spans="1:13" s="39" customFormat="1" ht="37.5" customHeight="1" thickBot="1">
      <c r="A23" s="107"/>
      <c r="B23" s="122"/>
      <c r="C23" s="59"/>
      <c r="D23" s="78" t="s">
        <v>26</v>
      </c>
      <c r="E23" s="79"/>
      <c r="F23" s="78" t="s">
        <v>26</v>
      </c>
      <c r="G23" s="78" t="s">
        <v>26</v>
      </c>
      <c r="H23" s="38"/>
      <c r="I23" s="11"/>
    </row>
    <row r="24" spans="1:13" s="39" customFormat="1" ht="49.5" customHeight="1" thickBot="1">
      <c r="A24" s="102"/>
      <c r="B24" s="133" t="s">
        <v>33</v>
      </c>
      <c r="C24" s="100"/>
      <c r="D24" s="100"/>
      <c r="E24" s="100"/>
      <c r="F24" s="100"/>
      <c r="G24" s="100"/>
      <c r="H24" s="38"/>
      <c r="I24" s="11"/>
    </row>
    <row r="25" spans="1:13" s="39" customFormat="1" ht="17.45" customHeight="1" thickBot="1">
      <c r="A25" s="105" t="s">
        <v>17</v>
      </c>
      <c r="B25" s="134"/>
      <c r="C25" s="18"/>
      <c r="D25" s="18"/>
      <c r="E25" s="18"/>
      <c r="F25" s="18"/>
      <c r="G25" s="18"/>
      <c r="H25" s="41"/>
      <c r="I25" s="42"/>
    </row>
    <row r="26" spans="1:13" s="39" customFormat="1" ht="37.5" customHeight="1" thickBot="1">
      <c r="A26" s="107"/>
      <c r="B26" s="134"/>
      <c r="C26" s="80"/>
      <c r="D26" s="80"/>
      <c r="E26" s="80"/>
      <c r="F26" s="80"/>
      <c r="G26" s="80"/>
      <c r="H26" s="38"/>
      <c r="I26" s="11"/>
    </row>
    <row r="27" spans="1:13" s="46" customFormat="1" ht="48" customHeight="1">
      <c r="A27" s="102"/>
      <c r="B27" s="131" t="s">
        <v>32</v>
      </c>
      <c r="C27" s="12"/>
      <c r="D27" s="12"/>
      <c r="E27" s="12"/>
      <c r="F27" s="12"/>
      <c r="G27" s="12"/>
      <c r="H27" s="45"/>
    </row>
    <row r="28" spans="1:13" s="49" customFormat="1" ht="17.45" customHeight="1">
      <c r="A28" s="108" t="s">
        <v>18</v>
      </c>
      <c r="B28" s="132"/>
      <c r="C28" s="18"/>
      <c r="D28" s="18"/>
      <c r="E28" s="18"/>
      <c r="F28" s="18"/>
      <c r="G28" s="18"/>
      <c r="H28" s="48"/>
    </row>
    <row r="29" spans="1:13" s="46" customFormat="1" ht="17.45" customHeight="1" thickBot="1">
      <c r="A29" s="106"/>
      <c r="B29" s="121"/>
      <c r="C29" s="80"/>
      <c r="D29" s="80"/>
      <c r="E29" s="80"/>
      <c r="F29" s="80"/>
      <c r="G29" s="80"/>
      <c r="H29" s="50"/>
    </row>
  </sheetData>
  <mergeCells count="12">
    <mergeCell ref="A4:A5"/>
    <mergeCell ref="B4:B5"/>
    <mergeCell ref="C1:G1"/>
    <mergeCell ref="C2:G2"/>
    <mergeCell ref="B27:B29"/>
    <mergeCell ref="B6:B8"/>
    <mergeCell ref="B9:B11"/>
    <mergeCell ref="B12:B14"/>
    <mergeCell ref="B15:B17"/>
    <mergeCell ref="B18:B20"/>
    <mergeCell ref="B21:B23"/>
    <mergeCell ref="B24:B26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8-ThS</vt:lpstr>
      <vt:lpstr>Tuần 8-TS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2021-10-08T04:06:33Z</dcterms:modified>
</cp:coreProperties>
</file>